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d.docs.live.net/47488b7d088a17ec/Jungle/2026/"/>
    </mc:Choice>
  </mc:AlternateContent>
  <xr:revisionPtr revIDLastSave="1397" documentId="8_{02C15B24-0175-490E-83B3-188C58F1BCF3}" xr6:coauthVersionLast="47" xr6:coauthVersionMax="47" xr10:uidLastSave="{3F8F99D7-2DC0-4E72-9E13-8F6210A4E540}"/>
  <bookViews>
    <workbookView xWindow="-108" yWindow="-108" windowWidth="27288" windowHeight="17544" tabRatio="395" xr2:uid="{00000000-000D-0000-FFFF-FFFF00000000}"/>
  </bookViews>
  <sheets>
    <sheet name="Fragen zur WM 2026" sheetId="1" r:id="rId1"/>
  </sheets>
  <definedNames>
    <definedName name="JaFelder">'Fragen zur WM 2026'!$H$7:$H$7,'Fragen zur WM 2026'!#REF!,'Fragen zur WM 2026'!#REF!,'Fragen zur WM 2026'!#REF!,'Fragen zur WM 2026'!#REF!</definedName>
    <definedName name="JaNeinFelder">'Fragen zur WM 2026'!#REF!,'Fragen zur WM 2026'!#REF!,'Fragen zur WM 2026'!#REF!,'Fragen zur WM 2026'!#REF!,'Fragen zur WM 2026'!$H$7:$I$7</definedName>
    <definedName name="Spanien">'Fragen zur WM 2026'!#REF!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29" i="1"/>
  <c r="I30" i="1"/>
  <c r="I33" i="1"/>
  <c r="I25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6" i="1"/>
  <c r="I28" i="1"/>
  <c r="I31" i="1"/>
  <c r="H39" i="1"/>
  <c r="I36" i="1"/>
  <c r="A38" i="1"/>
</calcChain>
</file>

<file path=xl/sharedStrings.xml><?xml version="1.0" encoding="utf-8"?>
<sst xmlns="http://schemas.openxmlformats.org/spreadsheetml/2006/main" count="151" uniqueCount="94">
  <si>
    <t>Spielername (steht in der publizierten Rangliste):</t>
  </si>
  <si>
    <t>Name und Adresse:</t>
  </si>
  <si>
    <t>E-Mail oder Telefon:</t>
  </si>
  <si>
    <t>Gruppenphase</t>
  </si>
  <si>
    <t>Datum</t>
  </si>
  <si>
    <t>Ort</t>
  </si>
  <si>
    <t>Gruppe</t>
  </si>
  <si>
    <t>Begegnung</t>
  </si>
  <si>
    <t>Frage</t>
  </si>
  <si>
    <t>Ja</t>
  </si>
  <si>
    <t>Nein</t>
  </si>
  <si>
    <t>x</t>
  </si>
  <si>
    <t>F</t>
  </si>
  <si>
    <t>Bonusfrage</t>
  </si>
  <si>
    <t>Schätzfrage</t>
  </si>
  <si>
    <t>Nr.</t>
  </si>
  <si>
    <t>ANLEITUNG: In der Ja-Spalte 'x' löschen oder stehen lassen.</t>
  </si>
  <si>
    <t>1/16-Final</t>
  </si>
  <si>
    <t>1/8- Final</t>
  </si>
  <si>
    <t>Mexico - Südafrika</t>
  </si>
  <si>
    <t>Südkorea - Tschechien</t>
  </si>
  <si>
    <t>Australien - Türkei</t>
  </si>
  <si>
    <t>Schweden - Tunesien</t>
  </si>
  <si>
    <t>Usbekistan - Kolumbien</t>
  </si>
  <si>
    <t>Ghana - Panama</t>
  </si>
  <si>
    <t>Mexico - Südkorea</t>
  </si>
  <si>
    <t>Tunesien - Japan</t>
  </si>
  <si>
    <t>Deutschland - Elfenbeinküste</t>
  </si>
  <si>
    <t>Neuseeland - Ägypten</t>
  </si>
  <si>
    <t>Kolumbien - Kongo</t>
  </si>
  <si>
    <t>Panama - Kroatien</t>
  </si>
  <si>
    <t>Schweiz - Kanada</t>
  </si>
  <si>
    <t>Tschechien - Mexico</t>
  </si>
  <si>
    <t>Südafrika - Südkorea</t>
  </si>
  <si>
    <t>Neuseeland - Belgien</t>
  </si>
  <si>
    <t>Uruguay - Spanien</t>
  </si>
  <si>
    <t>Senegal - Irak</t>
  </si>
  <si>
    <t>Toronto</t>
  </si>
  <si>
    <t>Vancouver</t>
  </si>
  <si>
    <t>Zeit (CH)</t>
  </si>
  <si>
    <t>Hat Senegal heute das Anspiel?</t>
  </si>
  <si>
    <t>Schiesst Uruguay ein Tor gegen Spanien?</t>
  </si>
  <si>
    <t>Mexiko-Stadt</t>
  </si>
  <si>
    <t>A</t>
  </si>
  <si>
    <t>B</t>
  </si>
  <si>
    <t>D</t>
  </si>
  <si>
    <t>K</t>
  </si>
  <si>
    <t>L</t>
  </si>
  <si>
    <t>E</t>
  </si>
  <si>
    <t>G</t>
  </si>
  <si>
    <t>I</t>
  </si>
  <si>
    <t>H</t>
  </si>
  <si>
    <t>Fallen im Eröffnungsspiel  mehr als zwei Tore?</t>
  </si>
  <si>
    <t>Fällt in der ersten Halbzeit ein Tor?</t>
  </si>
  <si>
    <t>Darf Australien heute mehr Eckstösse treten als der Gegner?</t>
  </si>
  <si>
    <t>Gewinnt Schweden dieses Spiel?</t>
  </si>
  <si>
    <t>Wird heute ein Penalty gepfiffen?</t>
  </si>
  <si>
    <t>Sind mehr als 40'000 Zuschauer im Stadion? (Fassungsvermögen 83'000)</t>
  </si>
  <si>
    <t>Gewinnt Mexico mit mehr als einem Tor Unterschied?</t>
  </si>
  <si>
    <t>Regnet es zu Spielbeginn in Plougasnou (Bretagne, Frankreich)? Markus prüft vor Ort.</t>
  </si>
  <si>
    <t>Schiesst Kanada heute sein 3. WM-Tor? Eigentore des Gegners zählen auch.</t>
  </si>
  <si>
    <t>Fallen heute mehr als 2 Tore?</t>
  </si>
  <si>
    <t>Spielt Modric heute? (von Anfang und oder eingewechselt)</t>
  </si>
  <si>
    <t>Ist die Summe der Rückennummern aller heutigen Torschützen gerade? (Falls es kein Tor gibt = Nein)</t>
  </si>
  <si>
    <t>Schiesst die Schweiz in der ersten Halbzeit ein Tor?</t>
  </si>
  <si>
    <t>Schiesst Mexico in der Gruppenphase mehr als 6 Tore?</t>
  </si>
  <si>
    <t>Gibt es heute einen "potential Penalty check" (VAR)?</t>
  </si>
  <si>
    <t>Wird heute vor der 40. Minute eine gelbe Karte gezeigt?</t>
  </si>
  <si>
    <t>Sieger F - Zweiter C</t>
  </si>
  <si>
    <t>Sieger A - Dritter CEFHI</t>
  </si>
  <si>
    <t>Zweiter K - Zweiter L</t>
  </si>
  <si>
    <t>Sieger B - Dritter EFGIJ</t>
  </si>
  <si>
    <t>Sieger 79 - Sieger 80</t>
  </si>
  <si>
    <t>Sieger 85 - Sieger 87</t>
  </si>
  <si>
    <t>1 Punkt für jede richtige Antwort  (Total: 20 Punkte)</t>
  </si>
  <si>
    <t>2 Punkte für jede richtige Antwort  (Total: 8 Punkte)</t>
  </si>
  <si>
    <t>Soll sich Italien für die nächste WM (2030) wieder nicht qualifizieren?</t>
  </si>
  <si>
    <t>Wird dieses Spiel vor dem Penalty-Schiessen entschieden?</t>
  </si>
  <si>
    <t>Werden in diesem Spiel mehr als 5 gelbe Karten verteilt?</t>
  </si>
  <si>
    <t>Kommt es heute zu einer Verlängerung?</t>
  </si>
  <si>
    <t>Qualifiziert sich die Schweiz heute für den 1/8 Final?</t>
  </si>
  <si>
    <t>Wie viele Tore fallen in den 26 Partien, die in Kanada und Mexiko stattfinden insgesamt (inkl. Nachspielzeit und Verlängerung, ohne Penaltyschiessen)?</t>
  </si>
  <si>
    <t>Spielt Mexico in diesem Spiel?</t>
  </si>
  <si>
    <t>Begeht der Sieger mehr Fouls als der Verlierer?</t>
  </si>
  <si>
    <t>Gibt es heute eine rote Karte? (inkl. gelb-rot)</t>
  </si>
  <si>
    <t>Guadalajara</t>
  </si>
  <si>
    <t>Monterrey</t>
  </si>
  <si>
    <t>Kanada - Bosnien-Herzegowina</t>
  </si>
  <si>
    <t>Kanada - Katar</t>
  </si>
  <si>
    <t>Schiesst Katar heute ein Tor?</t>
  </si>
  <si>
    <t>Version 2026-06-03</t>
  </si>
  <si>
    <t>Jede Antwort wird mit 10 Punkten belohnt!</t>
  </si>
  <si>
    <t>4 Punkte für jede richtige Antwort  (Total: 8 Punkte)</t>
  </si>
  <si>
    <r>
      <t xml:space="preserve">20 Fr. pro Tipp in bar, TWINT (0765707052) oder IBAN (CH2209000000404672207, Vincenzo Di Giuseppe, 4600 Olten) - Bei Einzahlung am Schalter bitte 2 Fr. zusätzlich überweisen.
Tipps an </t>
    </r>
    <r>
      <rPr>
        <u/>
        <sz val="9"/>
        <color theme="6" tint="-0.249977111117893"/>
        <rFont val="Calibri"/>
        <family val="2"/>
      </rPr>
      <t>anmeldung@jungle-quiz.ch</t>
    </r>
    <r>
      <rPr>
        <sz val="9"/>
        <color theme="6" tint="-0.249977111117893"/>
        <rFont val="Calibri"/>
        <family val="2"/>
      </rPr>
      <t xml:space="preserve"> mailen. Maximal 3 Tipps pro Person. Abgabeschluss (Tipp und Geld): 10. Juni 2026, 16 Uhr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</si>
</sst>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\.mm&quot; Uhr&quot;;@"/>
    <numFmt numFmtId="165" formatCode="[$-807]d\.\ mmmm\ yyyy;@"/>
    <numFmt numFmtId="166" formatCode="h/mm&quot; h&quot;;@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Calibri"/>
      <family val="2"/>
    </font>
    <font>
      <sz val="8"/>
      <name val="Calibri"/>
      <family val="2"/>
    </font>
    <font>
      <b/>
      <sz val="9"/>
      <color indexed="9"/>
      <name val="Calibri"/>
      <family val="2"/>
    </font>
    <font>
      <b/>
      <sz val="8"/>
      <color indexed="9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sz val="8"/>
      <name val="Arial"/>
      <family val="2"/>
    </font>
    <font>
      <sz val="9"/>
      <color rgb="FF002060"/>
      <name val="Calibri"/>
      <family val="2"/>
    </font>
    <font>
      <b/>
      <sz val="9"/>
      <color theme="0"/>
      <name val="Calibri"/>
      <family val="2"/>
    </font>
    <font>
      <sz val="4"/>
      <color theme="6" tint="-0.249977111117893"/>
      <name val="Calibri"/>
      <family val="2"/>
    </font>
    <font>
      <sz val="10"/>
      <color theme="6" tint="-0.249977111117893"/>
      <name val="Calibri"/>
      <family val="2"/>
    </font>
    <font>
      <u/>
      <sz val="10"/>
      <color theme="6" tint="-0.249977111117893"/>
      <name val="Calibri"/>
      <family val="2"/>
    </font>
    <font>
      <sz val="9"/>
      <color theme="6" tint="-0.249977111117893"/>
      <name val="Calibri"/>
      <family val="2"/>
    </font>
    <font>
      <sz val="14"/>
      <color theme="6" tint="-0.249977111117893"/>
      <name val="Calibri"/>
      <family val="2"/>
    </font>
    <font>
      <sz val="8"/>
      <color theme="6" tint="-0.249977111117893"/>
      <name val="Calibri"/>
      <family val="2"/>
    </font>
    <font>
      <u/>
      <sz val="9"/>
      <color theme="6" tint="-0.249977111117893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 tint="-4.9989318521683403E-2"/>
        <b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22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thin">
        <color indexed="62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62"/>
      </left>
      <right style="thin">
        <color indexed="62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62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/>
      <diagonal/>
    </border>
    <border>
      <left style="hair">
        <color theme="1" tint="0.24994659260841701"/>
      </left>
      <right style="hair">
        <color theme="1" tint="0.24994659260841701"/>
      </right>
      <top/>
      <bottom/>
      <diagonal/>
    </border>
    <border>
      <left style="hair">
        <color theme="1" tint="0.24994659260841701"/>
      </left>
      <right style="hair">
        <color theme="1" tint="0.24994659260841701"/>
      </right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7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8" fillId="6" borderId="1" xfId="0" applyFont="1" applyFill="1" applyBorder="1" applyAlignment="1">
      <alignment horizontal="center" vertical="center" readingOrder="1"/>
    </xf>
    <xf numFmtId="164" fontId="10" fillId="6" borderId="1" xfId="0" applyNumberFormat="1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164" fontId="10" fillId="5" borderId="1" xfId="0" applyNumberFormat="1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165" fontId="10" fillId="5" borderId="1" xfId="0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1" applyNumberFormat="1" applyFont="1" applyFill="1" applyBorder="1" applyAlignment="1" applyProtection="1">
      <alignment wrapText="1"/>
    </xf>
    <xf numFmtId="0" fontId="15" fillId="0" borderId="0" xfId="0" applyFont="1" applyAlignment="1">
      <alignment horizontal="right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0" fontId="5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0" fontId="3" fillId="3" borderId="0" xfId="0" applyFont="1" applyFill="1"/>
    <xf numFmtId="164" fontId="10" fillId="4" borderId="6" xfId="0" applyNumberFormat="1" applyFont="1" applyFill="1" applyBorder="1" applyAlignment="1">
      <alignment horizontal="left" vertical="center"/>
    </xf>
    <xf numFmtId="165" fontId="10" fillId="4" borderId="6" xfId="0" applyNumberFormat="1" applyFont="1" applyFill="1" applyBorder="1" applyAlignment="1">
      <alignment horizontal="left" vertical="center"/>
    </xf>
    <xf numFmtId="165" fontId="10" fillId="6" borderId="1" xfId="0" applyNumberFormat="1" applyFont="1" applyFill="1" applyBorder="1" applyAlignment="1">
      <alignment horizontal="left" vertical="center"/>
    </xf>
    <xf numFmtId="165" fontId="10" fillId="8" borderId="1" xfId="0" applyNumberFormat="1" applyFont="1" applyFill="1" applyBorder="1" applyAlignment="1">
      <alignment horizontal="left" vertical="center"/>
    </xf>
    <xf numFmtId="164" fontId="10" fillId="8" borderId="1" xfId="0" applyNumberFormat="1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/>
    </xf>
    <xf numFmtId="164" fontId="10" fillId="9" borderId="1" xfId="0" applyNumberFormat="1" applyFont="1" applyFill="1" applyBorder="1" applyAlignment="1">
      <alignment horizontal="left" vertical="center"/>
    </xf>
    <xf numFmtId="164" fontId="10" fillId="9" borderId="1" xfId="0" applyNumberFormat="1" applyFont="1" applyFill="1" applyBorder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 vertical="center"/>
    </xf>
    <xf numFmtId="164" fontId="10" fillId="8" borderId="1" xfId="0" applyNumberFormat="1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/>
    </xf>
    <xf numFmtId="166" fontId="10" fillId="9" borderId="1" xfId="0" applyNumberFormat="1" applyFont="1" applyFill="1" applyBorder="1" applyAlignment="1">
      <alignment horizontal="center" vertical="center"/>
    </xf>
    <xf numFmtId="166" fontId="10" fillId="6" borderId="1" xfId="0" applyNumberFormat="1" applyFont="1" applyFill="1" applyBorder="1" applyAlignment="1">
      <alignment horizontal="center" vertical="center"/>
    </xf>
    <xf numFmtId="166" fontId="10" fillId="8" borderId="1" xfId="0" applyNumberFormat="1" applyFont="1" applyFill="1" applyBorder="1" applyAlignment="1">
      <alignment horizontal="center" vertical="center"/>
    </xf>
    <xf numFmtId="166" fontId="10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3" xfId="0" applyFont="1" applyFill="1" applyBorder="1" applyAlignment="1" applyProtection="1">
      <alignment horizontal="left" vertical="center" indent="1"/>
      <protection locked="0"/>
    </xf>
    <xf numFmtId="0" fontId="3" fillId="2" borderId="4" xfId="0" applyFont="1" applyFill="1" applyBorder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 vertical="center" indent="1"/>
      <protection locked="0"/>
    </xf>
    <xf numFmtId="0" fontId="3" fillId="2" borderId="6" xfId="0" applyFont="1" applyFill="1" applyBorder="1" applyAlignment="1" applyProtection="1">
      <alignment horizontal="left" vertical="center" indent="1"/>
      <protection locked="0"/>
    </xf>
    <xf numFmtId="0" fontId="3" fillId="2" borderId="7" xfId="0" applyFont="1" applyFill="1" applyBorder="1" applyAlignment="1" applyProtection="1">
      <alignment horizontal="left" vertical="center" indent="1"/>
      <protection locked="0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 vertical="center" textRotation="90"/>
    </xf>
    <xf numFmtId="165" fontId="10" fillId="5" borderId="8" xfId="0" applyNumberFormat="1" applyFont="1" applyFill="1" applyBorder="1" applyAlignment="1">
      <alignment horizontal="left" vertical="center"/>
    </xf>
    <xf numFmtId="165" fontId="10" fillId="5" borderId="10" xfId="0" applyNumberFormat="1" applyFont="1" applyFill="1" applyBorder="1" applyAlignment="1">
      <alignment horizontal="left" vertical="center"/>
    </xf>
    <xf numFmtId="165" fontId="10" fillId="8" borderId="8" xfId="0" applyNumberFormat="1" applyFont="1" applyFill="1" applyBorder="1" applyAlignment="1">
      <alignment horizontal="left" vertical="center"/>
    </xf>
    <xf numFmtId="165" fontId="10" fillId="8" borderId="10" xfId="0" applyNumberFormat="1" applyFont="1" applyFill="1" applyBorder="1" applyAlignment="1">
      <alignment horizontal="left" vertical="center"/>
    </xf>
    <xf numFmtId="165" fontId="10" fillId="5" borderId="9" xfId="0" applyNumberFormat="1" applyFont="1" applyFill="1" applyBorder="1" applyAlignment="1">
      <alignment horizontal="left" vertical="center"/>
    </xf>
    <xf numFmtId="0" fontId="15" fillId="0" borderId="11" xfId="0" applyFont="1" applyBorder="1" applyAlignment="1">
      <alignment horizontal="right"/>
    </xf>
    <xf numFmtId="0" fontId="15" fillId="0" borderId="11" xfId="0" applyFont="1" applyBorder="1" applyAlignment="1">
      <alignment horizontal="left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8" borderId="5" xfId="0" applyFont="1" applyFill="1" applyBorder="1" applyAlignment="1">
      <alignment wrapText="1"/>
    </xf>
    <xf numFmtId="0" fontId="10" fillId="8" borderId="6" xfId="0" applyFont="1" applyFill="1" applyBorder="1" applyAlignment="1">
      <alignment wrapText="1"/>
    </xf>
    <xf numFmtId="0" fontId="10" fillId="8" borderId="7" xfId="0" applyFont="1" applyFill="1" applyBorder="1" applyAlignment="1">
      <alignment wrapText="1"/>
    </xf>
  </cellXfs>
  <cellStyles count="3">
    <cellStyle name="Link" xfId="1" builtinId="8"/>
    <cellStyle name="Standard" xfId="0" builtinId="0"/>
    <cellStyle name="Standard 2" xfId="2" xr:uid="{00000000-0005-0000-0000-000002000000}"/>
  </cellStyles>
  <dxfs count="0"/>
  <tableStyles count="0" defaultTableStyle="TableStyleMedium9" defaultPivotStyle="PivotStyleLight16"/>
  <colors>
    <mruColors>
      <color rgb="FF143DDA"/>
      <color rgb="FFD9E0FB"/>
      <color rgb="FFEAEAEA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27215</xdr:rowOff>
    </xdr:from>
    <xdr:to>
      <xdr:col>1</xdr:col>
      <xdr:colOff>469447</xdr:colOff>
      <xdr:row>4</xdr:row>
      <xdr:rowOff>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CD9C708-C287-E6E6-3A90-0C4A4418C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243" y="27215"/>
          <a:ext cx="469447" cy="625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showGridLines="0" tabSelected="1" zoomScaleNormal="100" workbookViewId="0">
      <selection activeCell="H7" sqref="H7"/>
    </sheetView>
  </sheetViews>
  <sheetFormatPr baseColWidth="10" defaultColWidth="11.5546875" defaultRowHeight="13.8" x14ac:dyDescent="0.3"/>
  <cols>
    <col min="1" max="1" width="4.5546875" style="3" customWidth="1"/>
    <col min="2" max="2" width="11.5546875" style="2"/>
    <col min="3" max="3" width="10.33203125" style="1" customWidth="1"/>
    <col min="4" max="4" width="12.6640625" style="2" customWidth="1"/>
    <col min="5" max="5" width="6.88671875" style="2" customWidth="1"/>
    <col min="6" max="6" width="22.5546875" style="2" customWidth="1"/>
    <col min="7" max="7" width="70.21875" style="7" customWidth="1"/>
    <col min="8" max="9" width="5.6640625" style="2" customWidth="1"/>
    <col min="10" max="16384" width="11.5546875" style="2"/>
  </cols>
  <sheetData>
    <row r="1" spans="1:9" x14ac:dyDescent="0.3">
      <c r="A1" s="58" t="s">
        <v>90</v>
      </c>
      <c r="B1" s="15"/>
      <c r="C1" s="15"/>
      <c r="D1" s="16"/>
      <c r="E1" s="17"/>
      <c r="F1" s="18" t="s">
        <v>0</v>
      </c>
      <c r="G1" s="51"/>
      <c r="H1" s="52"/>
      <c r="I1" s="53"/>
    </row>
    <row r="2" spans="1:9" x14ac:dyDescent="0.3">
      <c r="A2" s="58"/>
      <c r="B2" s="15"/>
      <c r="C2" s="15"/>
      <c r="D2" s="16"/>
      <c r="E2" s="17"/>
      <c r="F2" s="18" t="s">
        <v>1</v>
      </c>
      <c r="G2" s="51"/>
      <c r="H2" s="52"/>
      <c r="I2" s="53"/>
    </row>
    <row r="3" spans="1:9" ht="12.75" customHeight="1" x14ac:dyDescent="0.3">
      <c r="A3" s="58"/>
      <c r="B3" s="15"/>
      <c r="C3" s="15"/>
      <c r="D3" s="16"/>
      <c r="E3" s="17"/>
      <c r="F3" s="18" t="s">
        <v>2</v>
      </c>
      <c r="G3" s="54"/>
      <c r="H3" s="55"/>
      <c r="I3" s="56"/>
    </row>
    <row r="4" spans="1:9" ht="11.4" customHeight="1" x14ac:dyDescent="0.3">
      <c r="A4" s="58"/>
      <c r="B4" s="19"/>
      <c r="C4" s="19"/>
      <c r="D4" s="20"/>
      <c r="E4" s="21"/>
      <c r="F4" s="20"/>
      <c r="G4" s="22"/>
      <c r="H4" s="21"/>
      <c r="I4" s="23" t="s">
        <v>16</v>
      </c>
    </row>
    <row r="5" spans="1:9" ht="21.9" customHeight="1" x14ac:dyDescent="0.35">
      <c r="A5" s="57" t="s">
        <v>3</v>
      </c>
      <c r="B5" s="57"/>
      <c r="C5" s="57"/>
      <c r="D5" s="57"/>
      <c r="E5" s="24"/>
      <c r="F5" s="25"/>
      <c r="G5" s="26"/>
      <c r="H5" s="24"/>
      <c r="I5" s="23" t="s">
        <v>74</v>
      </c>
    </row>
    <row r="6" spans="1:9" x14ac:dyDescent="0.3">
      <c r="A6" s="27" t="s">
        <v>15</v>
      </c>
      <c r="B6" s="29" t="s">
        <v>4</v>
      </c>
      <c r="C6" s="27" t="s">
        <v>39</v>
      </c>
      <c r="D6" s="30" t="s">
        <v>5</v>
      </c>
      <c r="E6" s="27" t="s">
        <v>6</v>
      </c>
      <c r="F6" s="30" t="s">
        <v>7</v>
      </c>
      <c r="G6" s="31" t="s">
        <v>8</v>
      </c>
      <c r="H6" s="27" t="s">
        <v>9</v>
      </c>
      <c r="I6" s="32" t="s">
        <v>10</v>
      </c>
    </row>
    <row r="7" spans="1:9" x14ac:dyDescent="0.3">
      <c r="A7" s="28">
        <v>1</v>
      </c>
      <c r="B7" s="37">
        <v>46184</v>
      </c>
      <c r="C7" s="45">
        <v>0.875</v>
      </c>
      <c r="D7" s="39" t="s">
        <v>42</v>
      </c>
      <c r="E7" s="41" t="s">
        <v>43</v>
      </c>
      <c r="F7" s="39" t="s">
        <v>19</v>
      </c>
      <c r="G7" s="40" t="s">
        <v>52</v>
      </c>
      <c r="H7" s="49" t="s">
        <v>11</v>
      </c>
      <c r="I7" s="9" t="str">
        <f>IF(H7="x","","x")</f>
        <v/>
      </c>
    </row>
    <row r="8" spans="1:9" x14ac:dyDescent="0.3">
      <c r="A8" s="28">
        <v>2</v>
      </c>
      <c r="B8" s="59">
        <v>46185</v>
      </c>
      <c r="C8" s="46">
        <v>0.16666666666666666</v>
      </c>
      <c r="D8" s="11" t="s">
        <v>85</v>
      </c>
      <c r="E8" s="42" t="s">
        <v>43</v>
      </c>
      <c r="F8" s="11" t="s">
        <v>20</v>
      </c>
      <c r="G8" s="10" t="s">
        <v>53</v>
      </c>
      <c r="H8" s="49" t="s">
        <v>11</v>
      </c>
      <c r="I8" s="9" t="str">
        <f t="shared" ref="I8:I31" si="0">IF(H8="x","","x")</f>
        <v/>
      </c>
    </row>
    <row r="9" spans="1:9" x14ac:dyDescent="0.3">
      <c r="A9" s="28">
        <v>3</v>
      </c>
      <c r="B9" s="60"/>
      <c r="C9" s="46">
        <v>0.875</v>
      </c>
      <c r="D9" s="11" t="s">
        <v>37</v>
      </c>
      <c r="E9" s="42" t="s">
        <v>44</v>
      </c>
      <c r="F9" s="11" t="s">
        <v>87</v>
      </c>
      <c r="G9" s="10" t="s">
        <v>60</v>
      </c>
      <c r="H9" s="49" t="s">
        <v>11</v>
      </c>
      <c r="I9" s="9" t="str">
        <f t="shared" si="0"/>
        <v/>
      </c>
    </row>
    <row r="10" spans="1:9" x14ac:dyDescent="0.3">
      <c r="A10" s="28">
        <v>4</v>
      </c>
      <c r="B10" s="37">
        <v>46187</v>
      </c>
      <c r="C10" s="47">
        <v>0.25</v>
      </c>
      <c r="D10" s="39" t="s">
        <v>38</v>
      </c>
      <c r="E10" s="43" t="s">
        <v>45</v>
      </c>
      <c r="F10" s="39" t="s">
        <v>21</v>
      </c>
      <c r="G10" s="38" t="s">
        <v>54</v>
      </c>
      <c r="H10" s="49" t="s">
        <v>11</v>
      </c>
      <c r="I10" s="9" t="str">
        <f t="shared" si="0"/>
        <v/>
      </c>
    </row>
    <row r="11" spans="1:9" x14ac:dyDescent="0.3">
      <c r="A11" s="28">
        <v>5</v>
      </c>
      <c r="B11" s="14">
        <v>46188</v>
      </c>
      <c r="C11" s="46">
        <v>0.16666666666666666</v>
      </c>
      <c r="D11" s="11" t="s">
        <v>86</v>
      </c>
      <c r="E11" s="42" t="s">
        <v>12</v>
      </c>
      <c r="F11" s="11" t="s">
        <v>22</v>
      </c>
      <c r="G11" s="10" t="s">
        <v>55</v>
      </c>
      <c r="H11" s="49" t="s">
        <v>11</v>
      </c>
      <c r="I11" s="9" t="str">
        <f t="shared" si="0"/>
        <v/>
      </c>
    </row>
    <row r="12" spans="1:9" x14ac:dyDescent="0.3">
      <c r="A12" s="28">
        <v>6</v>
      </c>
      <c r="B12" s="61">
        <v>46191</v>
      </c>
      <c r="C12" s="45">
        <v>4.1666666666666664E-2</v>
      </c>
      <c r="D12" s="39" t="s">
        <v>37</v>
      </c>
      <c r="E12" s="41" t="s">
        <v>47</v>
      </c>
      <c r="F12" s="39" t="s">
        <v>24</v>
      </c>
      <c r="G12" s="40" t="s">
        <v>56</v>
      </c>
      <c r="H12" s="49" t="s">
        <v>11</v>
      </c>
      <c r="I12" s="9" t="str">
        <f t="shared" si="0"/>
        <v/>
      </c>
    </row>
    <row r="13" spans="1:9" x14ac:dyDescent="0.3">
      <c r="A13" s="28">
        <v>7</v>
      </c>
      <c r="B13" s="62"/>
      <c r="C13" s="47">
        <v>0.16666666666666666</v>
      </c>
      <c r="D13" s="39" t="s">
        <v>42</v>
      </c>
      <c r="E13" s="43" t="s">
        <v>46</v>
      </c>
      <c r="F13" s="39" t="s">
        <v>23</v>
      </c>
      <c r="G13" s="38" t="s">
        <v>57</v>
      </c>
      <c r="H13" s="49" t="s">
        <v>11</v>
      </c>
      <c r="I13" s="9" t="str">
        <f t="shared" si="0"/>
        <v/>
      </c>
    </row>
    <row r="14" spans="1:9" x14ac:dyDescent="0.3">
      <c r="A14" s="28">
        <v>8</v>
      </c>
      <c r="B14" s="59">
        <v>46192</v>
      </c>
      <c r="C14" s="48">
        <v>0</v>
      </c>
      <c r="D14" s="11" t="s">
        <v>38</v>
      </c>
      <c r="E14" s="44" t="s">
        <v>44</v>
      </c>
      <c r="F14" s="11" t="s">
        <v>88</v>
      </c>
      <c r="G14" s="12" t="s">
        <v>89</v>
      </c>
      <c r="H14" s="49" t="s">
        <v>11</v>
      </c>
      <c r="I14" s="9" t="str">
        <f t="shared" si="0"/>
        <v/>
      </c>
    </row>
    <row r="15" spans="1:9" x14ac:dyDescent="0.3">
      <c r="A15" s="28">
        <v>9</v>
      </c>
      <c r="B15" s="60"/>
      <c r="C15" s="46">
        <v>0.125</v>
      </c>
      <c r="D15" s="11" t="s">
        <v>85</v>
      </c>
      <c r="E15" s="42" t="s">
        <v>43</v>
      </c>
      <c r="F15" s="11" t="s">
        <v>25</v>
      </c>
      <c r="G15" s="10" t="s">
        <v>58</v>
      </c>
      <c r="H15" s="49" t="s">
        <v>11</v>
      </c>
      <c r="I15" s="9" t="str">
        <f t="shared" si="0"/>
        <v/>
      </c>
    </row>
    <row r="16" spans="1:9" x14ac:dyDescent="0.3">
      <c r="A16" s="28">
        <v>10</v>
      </c>
      <c r="B16" s="37">
        <v>46193</v>
      </c>
      <c r="C16" s="45">
        <v>0.91666666666666663</v>
      </c>
      <c r="D16" s="39" t="s">
        <v>37</v>
      </c>
      <c r="E16" s="41" t="s">
        <v>48</v>
      </c>
      <c r="F16" s="39" t="s">
        <v>27</v>
      </c>
      <c r="G16" s="40" t="s">
        <v>59</v>
      </c>
      <c r="H16" s="49" t="s">
        <v>11</v>
      </c>
      <c r="I16" s="9" t="str">
        <f t="shared" si="0"/>
        <v/>
      </c>
    </row>
    <row r="17" spans="1:9" x14ac:dyDescent="0.3">
      <c r="A17" s="28">
        <v>11</v>
      </c>
      <c r="B17" s="14">
        <v>46194</v>
      </c>
      <c r="C17" s="48">
        <v>0.25</v>
      </c>
      <c r="D17" s="11" t="s">
        <v>86</v>
      </c>
      <c r="E17" s="44" t="s">
        <v>12</v>
      </c>
      <c r="F17" s="11" t="s">
        <v>26</v>
      </c>
      <c r="G17" s="12" t="s">
        <v>61</v>
      </c>
      <c r="H17" s="49" t="s">
        <v>11</v>
      </c>
      <c r="I17" s="9" t="str">
        <f t="shared" si="0"/>
        <v/>
      </c>
    </row>
    <row r="18" spans="1:9" x14ac:dyDescent="0.3">
      <c r="A18" s="28">
        <v>12</v>
      </c>
      <c r="B18" s="37">
        <v>46195</v>
      </c>
      <c r="C18" s="47">
        <v>0.125</v>
      </c>
      <c r="D18" s="39" t="s">
        <v>38</v>
      </c>
      <c r="E18" s="43" t="s">
        <v>49</v>
      </c>
      <c r="F18" s="39" t="s">
        <v>28</v>
      </c>
      <c r="G18" s="38" t="s">
        <v>63</v>
      </c>
      <c r="H18" s="49" t="s">
        <v>11</v>
      </c>
      <c r="I18" s="9" t="str">
        <f t="shared" si="0"/>
        <v/>
      </c>
    </row>
    <row r="19" spans="1:9" x14ac:dyDescent="0.3">
      <c r="A19" s="28">
        <v>13</v>
      </c>
      <c r="B19" s="59">
        <v>46197</v>
      </c>
      <c r="C19" s="48">
        <v>4.1666666666666664E-2</v>
      </c>
      <c r="D19" s="11" t="s">
        <v>37</v>
      </c>
      <c r="E19" s="44" t="s">
        <v>47</v>
      </c>
      <c r="F19" s="11" t="s">
        <v>30</v>
      </c>
      <c r="G19" s="12" t="s">
        <v>62</v>
      </c>
      <c r="H19" s="49" t="s">
        <v>11</v>
      </c>
      <c r="I19" s="9" t="str">
        <f t="shared" si="0"/>
        <v/>
      </c>
    </row>
    <row r="20" spans="1:9" x14ac:dyDescent="0.3">
      <c r="A20" s="28">
        <v>14</v>
      </c>
      <c r="B20" s="63"/>
      <c r="C20" s="46">
        <v>0.16666666666666666</v>
      </c>
      <c r="D20" s="11" t="s">
        <v>85</v>
      </c>
      <c r="E20" s="42" t="s">
        <v>46</v>
      </c>
      <c r="F20" s="11" t="s">
        <v>29</v>
      </c>
      <c r="G20" s="10" t="s">
        <v>84</v>
      </c>
      <c r="H20" s="49" t="s">
        <v>11</v>
      </c>
      <c r="I20" s="9" t="str">
        <f t="shared" si="0"/>
        <v/>
      </c>
    </row>
    <row r="21" spans="1:9" x14ac:dyDescent="0.3">
      <c r="A21" s="28">
        <v>15</v>
      </c>
      <c r="B21" s="60"/>
      <c r="C21" s="46">
        <v>0.875</v>
      </c>
      <c r="D21" s="11" t="s">
        <v>38</v>
      </c>
      <c r="E21" s="42" t="s">
        <v>44</v>
      </c>
      <c r="F21" s="11" t="s">
        <v>31</v>
      </c>
      <c r="G21" s="10" t="s">
        <v>64</v>
      </c>
      <c r="H21" s="49" t="s">
        <v>11</v>
      </c>
      <c r="I21" s="9" t="str">
        <f t="shared" si="0"/>
        <v/>
      </c>
    </row>
    <row r="22" spans="1:9" x14ac:dyDescent="0.3">
      <c r="A22" s="28">
        <v>16</v>
      </c>
      <c r="B22" s="61">
        <v>46198</v>
      </c>
      <c r="C22" s="47">
        <v>0.125</v>
      </c>
      <c r="D22" s="39" t="s">
        <v>42</v>
      </c>
      <c r="E22" s="43" t="s">
        <v>43</v>
      </c>
      <c r="F22" s="39" t="s">
        <v>32</v>
      </c>
      <c r="G22" s="38" t="s">
        <v>65</v>
      </c>
      <c r="H22" s="49" t="s">
        <v>11</v>
      </c>
      <c r="I22" s="9" t="str">
        <f t="shared" si="0"/>
        <v/>
      </c>
    </row>
    <row r="23" spans="1:9" x14ac:dyDescent="0.3">
      <c r="A23" s="28">
        <v>17</v>
      </c>
      <c r="B23" s="62"/>
      <c r="C23" s="45">
        <v>0.125</v>
      </c>
      <c r="D23" s="39" t="s">
        <v>86</v>
      </c>
      <c r="E23" s="41" t="s">
        <v>43</v>
      </c>
      <c r="F23" s="39" t="s">
        <v>33</v>
      </c>
      <c r="G23" s="40" t="s">
        <v>66</v>
      </c>
      <c r="H23" s="49" t="s">
        <v>11</v>
      </c>
      <c r="I23" s="9" t="str">
        <f t="shared" si="0"/>
        <v/>
      </c>
    </row>
    <row r="24" spans="1:9" x14ac:dyDescent="0.3">
      <c r="A24" s="28">
        <v>18</v>
      </c>
      <c r="B24" s="36">
        <v>46199</v>
      </c>
      <c r="C24" s="48">
        <v>0.875</v>
      </c>
      <c r="D24" s="11" t="s">
        <v>37</v>
      </c>
      <c r="E24" s="44" t="s">
        <v>50</v>
      </c>
      <c r="F24" s="11" t="s">
        <v>36</v>
      </c>
      <c r="G24" s="12" t="s">
        <v>40</v>
      </c>
      <c r="H24" s="49" t="s">
        <v>11</v>
      </c>
      <c r="I24" s="9" t="str">
        <f t="shared" si="0"/>
        <v/>
      </c>
    </row>
    <row r="25" spans="1:9" x14ac:dyDescent="0.3">
      <c r="A25" s="28">
        <v>19</v>
      </c>
      <c r="B25" s="61">
        <v>46200</v>
      </c>
      <c r="C25" s="47">
        <v>8.3333333333333329E-2</v>
      </c>
      <c r="D25" s="39" t="s">
        <v>85</v>
      </c>
      <c r="E25" s="43" t="s">
        <v>51</v>
      </c>
      <c r="F25" s="39" t="s">
        <v>35</v>
      </c>
      <c r="G25" s="38" t="s">
        <v>41</v>
      </c>
      <c r="H25" s="49" t="s">
        <v>11</v>
      </c>
      <c r="I25" s="9" t="str">
        <f t="shared" si="0"/>
        <v/>
      </c>
    </row>
    <row r="26" spans="1:9" x14ac:dyDescent="0.3">
      <c r="A26" s="28">
        <v>20</v>
      </c>
      <c r="B26" s="62"/>
      <c r="C26" s="47">
        <v>0.20833333333333334</v>
      </c>
      <c r="D26" s="39" t="s">
        <v>38</v>
      </c>
      <c r="E26" s="43" t="s">
        <v>49</v>
      </c>
      <c r="F26" s="39" t="s">
        <v>34</v>
      </c>
      <c r="G26" s="38" t="s">
        <v>67</v>
      </c>
      <c r="H26" s="49" t="s">
        <v>11</v>
      </c>
      <c r="I26" s="9" t="str">
        <f t="shared" si="0"/>
        <v/>
      </c>
    </row>
    <row r="27" spans="1:9" s="33" customFormat="1" ht="19.95" customHeight="1" x14ac:dyDescent="0.35">
      <c r="A27" s="57" t="s">
        <v>17</v>
      </c>
      <c r="B27" s="57"/>
      <c r="C27" s="57"/>
      <c r="D27" s="57"/>
      <c r="E27" s="34"/>
      <c r="F27" s="35"/>
      <c r="G27" s="34"/>
      <c r="H27" s="50"/>
      <c r="I27" s="23" t="s">
        <v>75</v>
      </c>
    </row>
    <row r="28" spans="1:9" x14ac:dyDescent="0.3">
      <c r="A28" s="28">
        <v>21</v>
      </c>
      <c r="B28" s="14">
        <v>46203</v>
      </c>
      <c r="C28" s="42">
        <v>0.125</v>
      </c>
      <c r="D28" s="14" t="s">
        <v>86</v>
      </c>
      <c r="E28" s="10"/>
      <c r="F28" s="14" t="s">
        <v>68</v>
      </c>
      <c r="G28" s="10" t="s">
        <v>77</v>
      </c>
      <c r="H28" s="49" t="s">
        <v>11</v>
      </c>
      <c r="I28" s="9" t="str">
        <f t="shared" si="0"/>
        <v/>
      </c>
    </row>
    <row r="29" spans="1:9" x14ac:dyDescent="0.3">
      <c r="A29" s="28">
        <v>22</v>
      </c>
      <c r="B29" s="37">
        <v>46204</v>
      </c>
      <c r="C29" s="41">
        <v>0.125</v>
      </c>
      <c r="D29" s="37" t="s">
        <v>42</v>
      </c>
      <c r="E29" s="40"/>
      <c r="F29" s="37" t="s">
        <v>69</v>
      </c>
      <c r="G29" s="40" t="s">
        <v>78</v>
      </c>
      <c r="H29" s="49" t="s">
        <v>11</v>
      </c>
      <c r="I29" s="9" t="str">
        <f t="shared" si="0"/>
        <v/>
      </c>
    </row>
    <row r="30" spans="1:9" x14ac:dyDescent="0.3">
      <c r="A30" s="28">
        <v>23</v>
      </c>
      <c r="B30" s="59">
        <v>46206</v>
      </c>
      <c r="C30" s="42">
        <v>4.1666666666666664E-2</v>
      </c>
      <c r="D30" s="14" t="s">
        <v>37</v>
      </c>
      <c r="E30" s="10"/>
      <c r="F30" s="14" t="s">
        <v>70</v>
      </c>
      <c r="G30" s="10" t="s">
        <v>79</v>
      </c>
      <c r="H30" s="49" t="s">
        <v>11</v>
      </c>
      <c r="I30" s="9" t="str">
        <f t="shared" si="0"/>
        <v/>
      </c>
    </row>
    <row r="31" spans="1:9" x14ac:dyDescent="0.3">
      <c r="A31" s="28">
        <v>24</v>
      </c>
      <c r="B31" s="60"/>
      <c r="C31" s="44">
        <v>0.20833333333333334</v>
      </c>
      <c r="D31" s="14" t="s">
        <v>38</v>
      </c>
      <c r="E31" s="12"/>
      <c r="F31" s="14" t="s">
        <v>71</v>
      </c>
      <c r="G31" s="12" t="s">
        <v>80</v>
      </c>
      <c r="H31" s="49" t="s">
        <v>11</v>
      </c>
      <c r="I31" s="9" t="str">
        <f t="shared" si="0"/>
        <v/>
      </c>
    </row>
    <row r="32" spans="1:9" s="33" customFormat="1" ht="21" customHeight="1" x14ac:dyDescent="0.35">
      <c r="A32" s="57" t="s">
        <v>18</v>
      </c>
      <c r="B32" s="57"/>
      <c r="C32" s="57"/>
      <c r="D32" s="57"/>
      <c r="E32" s="34"/>
      <c r="F32" s="35"/>
      <c r="G32" s="34"/>
      <c r="H32" s="50"/>
      <c r="I32" s="23" t="s">
        <v>92</v>
      </c>
    </row>
    <row r="33" spans="1:9" x14ac:dyDescent="0.3">
      <c r="A33" s="28">
        <v>25</v>
      </c>
      <c r="B33" s="37">
        <v>46209</v>
      </c>
      <c r="C33" s="41">
        <v>8.3333333333333329E-2</v>
      </c>
      <c r="D33" s="37" t="s">
        <v>42</v>
      </c>
      <c r="E33" s="40"/>
      <c r="F33" s="37" t="s">
        <v>72</v>
      </c>
      <c r="G33" s="40" t="s">
        <v>82</v>
      </c>
      <c r="H33" s="49" t="s">
        <v>11</v>
      </c>
      <c r="I33" s="9" t="str">
        <f t="shared" ref="I33:I34" si="1">IF(H33="x","","x")</f>
        <v/>
      </c>
    </row>
    <row r="34" spans="1:9" x14ac:dyDescent="0.3">
      <c r="A34" s="28">
        <v>26</v>
      </c>
      <c r="B34" s="14">
        <v>46210</v>
      </c>
      <c r="C34" s="42">
        <v>0.91666666666666663</v>
      </c>
      <c r="D34" s="14" t="s">
        <v>38</v>
      </c>
      <c r="E34" s="10"/>
      <c r="F34" s="14" t="s">
        <v>73</v>
      </c>
      <c r="G34" s="10" t="s">
        <v>83</v>
      </c>
      <c r="H34" s="49" t="s">
        <v>11</v>
      </c>
      <c r="I34" s="9" t="str">
        <f t="shared" si="1"/>
        <v/>
      </c>
    </row>
    <row r="35" spans="1:9" ht="20.399999999999999" customHeight="1" x14ac:dyDescent="0.35">
      <c r="A35" s="57" t="s">
        <v>13</v>
      </c>
      <c r="B35" s="57"/>
      <c r="C35" s="57"/>
      <c r="D35" s="57"/>
      <c r="E35" s="4"/>
      <c r="F35" s="5"/>
      <c r="G35" s="8"/>
      <c r="H35" s="4"/>
      <c r="I35" s="23" t="s">
        <v>91</v>
      </c>
    </row>
    <row r="36" spans="1:9" x14ac:dyDescent="0.3">
      <c r="A36" s="28">
        <v>27</v>
      </c>
      <c r="B36" s="67" t="s">
        <v>76</v>
      </c>
      <c r="C36" s="68"/>
      <c r="D36" s="68"/>
      <c r="E36" s="68"/>
      <c r="F36" s="68"/>
      <c r="G36" s="69"/>
      <c r="H36" s="49" t="s">
        <v>11</v>
      </c>
      <c r="I36" s="13" t="str">
        <f t="shared" ref="I36" si="2">IF(H36="x","","x")</f>
        <v/>
      </c>
    </row>
    <row r="37" spans="1:9" ht="20.399999999999999" customHeight="1" x14ac:dyDescent="0.35">
      <c r="A37" s="57" t="s">
        <v>14</v>
      </c>
      <c r="B37" s="57"/>
      <c r="C37" s="57"/>
      <c r="D37" s="57"/>
      <c r="E37" s="4"/>
      <c r="F37" s="5"/>
      <c r="G37" s="8"/>
      <c r="H37" s="4"/>
      <c r="I37" s="6"/>
    </row>
    <row r="38" spans="1:9" ht="12.9" customHeight="1" x14ac:dyDescent="0.3">
      <c r="A38" s="28">
        <f>A36+1</f>
        <v>28</v>
      </c>
      <c r="B38" s="67" t="s">
        <v>81</v>
      </c>
      <c r="C38" s="68"/>
      <c r="D38" s="68"/>
      <c r="E38" s="68"/>
      <c r="F38" s="68"/>
      <c r="G38" s="69"/>
      <c r="H38" s="66"/>
      <c r="I38" s="66"/>
    </row>
    <row r="39" spans="1:9" ht="33.6" customHeight="1" x14ac:dyDescent="0.3">
      <c r="A39" s="65" t="s">
        <v>93</v>
      </c>
      <c r="B39" s="65"/>
      <c r="C39" s="65"/>
      <c r="D39" s="65"/>
      <c r="E39" s="65"/>
      <c r="F39" s="65"/>
      <c r="G39" s="65"/>
      <c r="H39" s="64" t="str">
        <f>CONCATENATE("Spieler = ",$G$1)</f>
        <v xml:space="preserve">Spieler = </v>
      </c>
      <c r="I39" s="64"/>
    </row>
  </sheetData>
  <sheetProtection sheet="1" objects="1" scenarios="1" selectLockedCells="1"/>
  <sortState xmlns:xlrd2="http://schemas.microsoft.com/office/spreadsheetml/2017/richdata2" ref="B7:G26">
    <sortCondition ref="B7:B26"/>
    <sortCondition ref="C7:C26"/>
  </sortState>
  <dataConsolidate/>
  <mergeCells count="21">
    <mergeCell ref="H39:I39"/>
    <mergeCell ref="A39:G39"/>
    <mergeCell ref="A35:D35"/>
    <mergeCell ref="H38:I38"/>
    <mergeCell ref="B38:G38"/>
    <mergeCell ref="A37:D37"/>
    <mergeCell ref="B36:G36"/>
    <mergeCell ref="G1:I1"/>
    <mergeCell ref="G2:I2"/>
    <mergeCell ref="G3:I3"/>
    <mergeCell ref="A32:D32"/>
    <mergeCell ref="A1:A4"/>
    <mergeCell ref="A5:D5"/>
    <mergeCell ref="A27:D27"/>
    <mergeCell ref="B8:B9"/>
    <mergeCell ref="B12:B13"/>
    <mergeCell ref="B14:B15"/>
    <mergeCell ref="B22:B23"/>
    <mergeCell ref="B25:B26"/>
    <mergeCell ref="B30:B31"/>
    <mergeCell ref="B19:B21"/>
  </mergeCells>
  <phoneticPr fontId="9" type="noConversion"/>
  <dataValidations count="2">
    <dataValidation type="whole" allowBlank="1" showDropDown="1" showErrorMessage="1" errorTitle="Ungültiger Wert" error="Die Zahl muss zwischen 0 und 260 liegen." sqref="H38:I38" xr:uid="{00000000-0002-0000-0000-000000000000}">
      <formula1>0</formula1>
      <formula2>260</formula2>
    </dataValidation>
    <dataValidation type="list" allowBlank="1" showDropDown="1" showInputMessage="1" showErrorMessage="1" errorTitle="Ungültiges Zeichen" error="Bitte nur ein 'x' eingeben." sqref="H36:I36 H7:H34" xr:uid="{00000000-0002-0000-0000-000001000000}">
      <formula1>"x,X"</formula1>
    </dataValidation>
  </dataValidations>
  <pageMargins left="0.23622047244094491" right="0.23622047244094491" top="0.27559055118110237" bottom="0.27559055118110237" header="0.19685039370078741" footer="0.19685039370078741"/>
  <pageSetup paperSize="9" scale="97" fitToHeight="4" orientation="landscape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Fragen zur WM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Rolf</dc:creator>
  <cp:keywords/>
  <dc:description/>
  <cp:lastModifiedBy>Jean-Luc Nottaris</cp:lastModifiedBy>
  <cp:revision/>
  <cp:lastPrinted>2026-06-03T22:52:54Z</cp:lastPrinted>
  <dcterms:created xsi:type="dcterms:W3CDTF">2012-05-25T08:48:59Z</dcterms:created>
  <dcterms:modified xsi:type="dcterms:W3CDTF">2026-06-03T22:53:18Z</dcterms:modified>
  <cp:category/>
  <cp:contentStatus/>
</cp:coreProperties>
</file>